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12825" tabRatio="777"/>
  </bookViews>
  <sheets>
    <sheet name="Rozpočet RD1" sheetId="21" r:id="rId1"/>
    <sheet name="Rozpočet RD2" sheetId="23" r:id="rId2"/>
  </sheets>
  <definedNames>
    <definedName name="_xlnm.Print_Area" localSheetId="0">'Rozpočet RD1'!$A$1:$F$57</definedName>
    <definedName name="_xlnm.Print_Area" localSheetId="1">'Rozpočet RD2'!$A$1:$F$57</definedName>
  </definedNames>
  <calcPr calcId="145621"/>
</workbook>
</file>

<file path=xl/calcChain.xml><?xml version="1.0" encoding="utf-8"?>
<calcChain xmlns="http://schemas.openxmlformats.org/spreadsheetml/2006/main">
  <c r="F57" i="23" l="1"/>
  <c r="F56" i="23"/>
  <c r="F55" i="23"/>
  <c r="F54" i="23" s="1"/>
  <c r="F17" i="23" s="1"/>
  <c r="A54" i="23"/>
  <c r="F53" i="23"/>
  <c r="F52" i="23"/>
  <c r="F51" i="23"/>
  <c r="F50" i="23"/>
  <c r="F49" i="23"/>
  <c r="F48" i="23"/>
  <c r="F47" i="23"/>
  <c r="A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A31" i="23"/>
  <c r="F25" i="23"/>
  <c r="F24" i="23"/>
  <c r="F23" i="23"/>
  <c r="F22" i="23"/>
  <c r="F21" i="23"/>
  <c r="F20" i="23"/>
  <c r="F19" i="23"/>
  <c r="F42" i="21"/>
  <c r="F41" i="21"/>
  <c r="F46" i="23" l="1"/>
  <c r="F16" i="23" s="1"/>
  <c r="F31" i="23"/>
  <c r="F15" i="23" s="1"/>
  <c r="F26" i="23" l="1"/>
  <c r="F27" i="23"/>
  <c r="F28" i="23" s="1"/>
  <c r="F24" i="21" l="1"/>
  <c r="F23" i="21"/>
  <c r="F44" i="21" l="1"/>
  <c r="F37" i="21" l="1"/>
  <c r="A54" i="21"/>
  <c r="F57" i="21"/>
  <c r="F56" i="21"/>
  <c r="F55" i="21"/>
  <c r="F54" i="21" l="1"/>
  <c r="F17" i="21"/>
  <c r="A46" i="21"/>
  <c r="A31" i="21"/>
  <c r="F52" i="21"/>
  <c r="F43" i="21" l="1"/>
  <c r="F34" i="21"/>
  <c r="F40" i="21" l="1"/>
  <c r="F53" i="21"/>
  <c r="F51" i="21"/>
  <c r="F50" i="21"/>
  <c r="F49" i="21"/>
  <c r="F48" i="21"/>
  <c r="F47" i="21"/>
  <c r="F46" i="21" s="1"/>
  <c r="F35" i="21"/>
  <c r="F16" i="21" l="1"/>
  <c r="F39" i="21"/>
  <c r="F33" i="21"/>
  <c r="F19" i="21" l="1"/>
  <c r="F20" i="21"/>
  <c r="F21" i="21"/>
  <c r="F45" i="21" l="1"/>
  <c r="F36" i="21" l="1"/>
  <c r="F32" i="21" l="1"/>
  <c r="F38" i="21" l="1"/>
  <c r="F31" i="21" s="1"/>
  <c r="F15" i="21" l="1"/>
  <c r="F25" i="21"/>
  <c r="F22" i="21" l="1"/>
  <c r="F26" i="21" s="1"/>
  <c r="F27" i="21" l="1"/>
  <c r="F28" i="21" s="1"/>
</calcChain>
</file>

<file path=xl/sharedStrings.xml><?xml version="1.0" encoding="utf-8"?>
<sst xmlns="http://schemas.openxmlformats.org/spreadsheetml/2006/main" count="178" uniqueCount="59">
  <si>
    <t>MJ</t>
  </si>
  <si>
    <t>Množství celkem</t>
  </si>
  <si>
    <t>ks</t>
  </si>
  <si>
    <t>Ostatní</t>
  </si>
  <si>
    <t>Zařízení celkem</t>
  </si>
  <si>
    <t>Před zahájením výroby VZT potrubí provést přesné zaměření na stavbě</t>
  </si>
  <si>
    <t>m</t>
  </si>
  <si>
    <t>Zprovoznění zařízení a uvedení do provozu</t>
  </si>
  <si>
    <t>Dopravní a režijní náklady</t>
  </si>
  <si>
    <t>sada</t>
  </si>
  <si>
    <t>Přesun hmot vnitrostaveništní</t>
  </si>
  <si>
    <t xml:space="preserve">Spojovací, těsnící, závěsový a montážní materiál </t>
  </si>
  <si>
    <t>Jednotková cena</t>
  </si>
  <si>
    <t>Celkem</t>
  </si>
  <si>
    <t>Celkem (bez DPH)</t>
  </si>
  <si>
    <t>DPH 21%</t>
  </si>
  <si>
    <t>Celkem (včetně DPH)</t>
  </si>
  <si>
    <t>Č.pol.</t>
  </si>
  <si>
    <t>Popis položky</t>
  </si>
  <si>
    <t xml:space="preserve">Výkaz výměr je zpracován v souladu se zák. č.137/2006 Sb. (§44, odst. (4), písm. b). </t>
  </si>
  <si>
    <t xml:space="preserve">Při vyplňování výkazu výměr je nutné respektovat dále uvedené pokyny: </t>
  </si>
  <si>
    <t>1) Při zpracování nabídky je nutné využít všech částí (dílů) projektu pro provádění stavby (zák. č. 137/2006 Sb., §44, odst. (4), písm. a),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</si>
  <si>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</si>
  <si>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r>
      <t>Výkazy výměr</t>
    </r>
    <r>
      <rPr>
        <sz val="8"/>
        <color theme="1"/>
        <rFont val="Calibri"/>
        <family val="2"/>
        <charset val="238"/>
        <scheme val="minor"/>
      </rPr>
      <t xml:space="preserve"> (též Soupis prací a dodávek včetně nabídkového ocenění):</t>
    </r>
  </si>
  <si>
    <t>Potrubí kruhové pozinkované průměr 100 mm + 30% tvarovek</t>
  </si>
  <si>
    <t>Ohebná Al hadice pro vzduchotechniká potrubí Ø 100</t>
  </si>
  <si>
    <t>m2</t>
  </si>
  <si>
    <t>1.1</t>
  </si>
  <si>
    <t>Zařízení č.1 - Větrání hyg.zázemí</t>
  </si>
  <si>
    <t>Příplatek k přesunu hmot  za zvětšený přesun do 500 m</t>
  </si>
  <si>
    <t>1.2</t>
  </si>
  <si>
    <t>Potrubí kruhové pozinkované průměr 125 mm + 30% tvarovek</t>
  </si>
  <si>
    <t>Protidešťová stříška pr. 100 mm</t>
  </si>
  <si>
    <t>Potrubí kruhové pozinkované průměr 160 mm + 30% tvarovek</t>
  </si>
  <si>
    <t>Zařízení č.2 - Větrání kuchyně</t>
  </si>
  <si>
    <t>Zpětná klapka pr. 160 mm</t>
  </si>
  <si>
    <t>Zaslepení potrubí pr. 160 mm</t>
  </si>
  <si>
    <t>Zaslepení dna stoupacího potrubí opatřené nástavcem pro odvod kondenzátu vč. montáže</t>
  </si>
  <si>
    <t xml:space="preserve">3) Dodávky a montáže uvedené v nabídce musí být, včetně veškerého souvisejícího doplňkového, podružného a montážního materiálu, tak, aby celé zařízení bylo funkční a splňovalo všechny předpisy, které se na ně vztahují.  </t>
  </si>
  <si>
    <t>4) Všechny položky jsou uvedeny bez DPH.</t>
  </si>
  <si>
    <r>
      <t xml:space="preserve">5) Uvedené jednotkové a celkové ceny jsou </t>
    </r>
    <r>
      <rPr>
        <u/>
        <sz val="8"/>
        <rFont val="Arial"/>
        <family val="2"/>
        <charset val="238"/>
      </rPr>
      <t>ceny včetně montáže</t>
    </r>
    <r>
      <rPr>
        <sz val="8"/>
        <color theme="1"/>
        <rFont val="Calibri"/>
        <family val="2"/>
        <charset val="238"/>
        <scheme val="minor"/>
      </rPr>
      <t>.</t>
    </r>
  </si>
  <si>
    <t>Zařízení č.3 - Větrání technické místnosti</t>
  </si>
  <si>
    <t>3.1</t>
  </si>
  <si>
    <t>Nástěnný ventilátor se zpětnou klapkou s montáží do podhledu s doběhem ( Δp= 20 Pa, V=30-50 m3/h, 26 W, 230V)</t>
  </si>
  <si>
    <t>Nástěnný ventilátor se zpětnou klapkou s montáží do podhledu s doběhem ( Δp= 35 Pa, V=150 m3/h, 68W, 230V)</t>
  </si>
  <si>
    <t>Nástěnný ventilátor se zpětnou klapkou s montáží do podhledu s časovým programem ( Δp= 20 Pa, V=50 m3/h, 26 W, 230V)</t>
  </si>
  <si>
    <t>Protidešťová žaluzie pr. 125 mm</t>
  </si>
  <si>
    <t>Izolace tepelná z minerální vaty o tl. 40 mm</t>
  </si>
  <si>
    <t>Tepelná izolace z minerální vaty o tl. 60 mm ve venkovním provedení (tj. do plechu)</t>
  </si>
  <si>
    <t>Ohebná Al hadice pro vzduchotechniká potrubí Ø 125</t>
  </si>
  <si>
    <t>Izolace tepelná z minerální vaty o tl. 60 mm</t>
  </si>
  <si>
    <t>Protidešťová stříška pr. 160 mm</t>
  </si>
  <si>
    <t>Měření a zaregulování průtoků VZT</t>
  </si>
  <si>
    <t>Stavební přípomoce</t>
  </si>
  <si>
    <t>hod</t>
  </si>
  <si>
    <t>Krycí mřížka 150x150 mm</t>
  </si>
  <si>
    <t>Čtyřhranné potrubí sk I z pozinkovaného plechu</t>
  </si>
  <si>
    <t>REKAPITULACE DLE ZAŘÍZENÍ - RD1</t>
  </si>
  <si>
    <t>REKAPITULACE DLE ZAŘÍZENÍ - RD2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</si>
</sst>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"/>
    <numFmt numFmtId="165" formatCode="#,##0_ ;\-#,##0\ "/>
    <numFmt numFmtId="166" formatCode="#,##0\ &quot;Kč&quot;"/>
    <numFmt numFmtId="167" formatCode="\ #,##0&quot; Kč &quot;;\-#,##0&quot; Kč &quot;;&quot; -&quot;#&quot; Kč &quot;;@\ "/>
    <numFmt numFmtId="168" formatCode="0.0"/>
  </numFmts>
  <fonts count="24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i/>
      <sz val="8"/>
      <color indexed="18"/>
      <name val="Arial CE"/>
      <charset val="238"/>
    </font>
    <font>
      <sz val="8"/>
      <name val="Arial"/>
      <family val="2"/>
      <charset val="238"/>
    </font>
    <font>
      <b/>
      <i/>
      <sz val="11"/>
      <color rgb="FF002060"/>
      <name val="Arial CE"/>
      <charset val="238"/>
    </font>
    <font>
      <sz val="8"/>
      <color theme="1"/>
      <name val="Arial"/>
      <family val="2"/>
      <charset val="238"/>
    </font>
    <font>
      <b/>
      <i/>
      <sz val="8"/>
      <color indexed="18"/>
      <name val="Arial"/>
      <family val="2"/>
      <charset val="238"/>
    </font>
    <font>
      <sz val="10"/>
      <name val="Arial CE"/>
      <charset val="238"/>
    </font>
    <font>
      <sz val="12"/>
      <name val="formata"/>
    </font>
    <font>
      <b/>
      <i/>
      <sz val="11"/>
      <color rgb="FF002060"/>
      <name val="Arial"/>
      <family val="2"/>
      <charset val="238"/>
    </font>
    <font>
      <b/>
      <sz val="7"/>
      <color indexed="18"/>
      <name val="Arial CE"/>
      <charset val="238"/>
    </font>
    <font>
      <b/>
      <sz val="12"/>
      <color theme="3" tint="-0.249977111117893"/>
      <name val="Arial CE"/>
      <charset val="238"/>
    </font>
    <font>
      <b/>
      <i/>
      <sz val="10"/>
      <color rgb="FF33339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3333CC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indexed="10"/>
      <name val="Arial"/>
      <family val="2"/>
      <charset val="238"/>
    </font>
    <font>
      <b/>
      <sz val="8"/>
      <name val="Arial CE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73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5" fillId="0" borderId="0"/>
  </cellStyleXfs>
  <cellXfs count="95">
    <xf numFmtId="0" fontId="0" fillId="0" borderId="0" xfId="0"/>
    <xf numFmtId="3" fontId="2" fillId="2" borderId="0" xfId="0" applyNumberFormat="1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164" fontId="2" fillId="2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Border="1" applyAlignment="1">
      <alignment horizontal="left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left" wrapText="1"/>
    </xf>
    <xf numFmtId="3" fontId="6" fillId="2" borderId="1" xfId="0" applyNumberFormat="1" applyFont="1" applyFill="1" applyBorder="1" applyAlignment="1" applyProtection="1">
      <alignment horizontal="center" vertical="center"/>
    </xf>
    <xf numFmtId="1" fontId="6" fillId="2" borderId="1" xfId="0" applyNumberFormat="1" applyFont="1" applyFill="1" applyBorder="1" applyAlignment="1" applyProtection="1">
      <alignment horizontal="center" vertical="center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Border="1"/>
    <xf numFmtId="4" fontId="10" fillId="2" borderId="0" xfId="0" applyNumberFormat="1" applyFont="1" applyFill="1" applyBorder="1" applyAlignment="1" applyProtection="1">
      <alignment horizontal="right"/>
    </xf>
    <xf numFmtId="2" fontId="1" fillId="2" borderId="0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0" fontId="12" fillId="0" borderId="3" xfId="3" applyFont="1" applyFill="1" applyBorder="1" applyAlignment="1">
      <alignment horizontal="left"/>
    </xf>
    <xf numFmtId="166" fontId="13" fillId="0" borderId="3" xfId="0" applyNumberFormat="1" applyFont="1" applyFill="1" applyBorder="1" applyAlignment="1">
      <alignment horizontal="center"/>
    </xf>
    <xf numFmtId="0" fontId="14" fillId="0" borderId="3" xfId="0" applyFont="1" applyBorder="1"/>
    <xf numFmtId="0" fontId="15" fillId="0" borderId="3" xfId="0" applyFont="1" applyBorder="1" applyAlignment="1">
      <alignment vertical="center"/>
    </xf>
    <xf numFmtId="0" fontId="12" fillId="0" borderId="2" xfId="0" applyFont="1" applyFill="1" applyBorder="1"/>
    <xf numFmtId="166" fontId="13" fillId="0" borderId="2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/>
    </xf>
    <xf numFmtId="4" fontId="1" fillId="2" borderId="2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 applyProtection="1">
      <alignment horizontal="center" vertical="center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vertical="center"/>
    </xf>
    <xf numFmtId="49" fontId="20" fillId="0" borderId="0" xfId="0" applyNumberFormat="1" applyFont="1" applyFill="1" applyBorder="1" applyAlignment="1">
      <alignment horizontal="left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21" fillId="0" borderId="9" xfId="0" applyNumberFormat="1" applyFont="1" applyFill="1" applyBorder="1" applyAlignment="1" applyProtection="1">
      <alignment horizontal="center" vertical="center"/>
    </xf>
    <xf numFmtId="49" fontId="20" fillId="0" borderId="8" xfId="0" applyNumberFormat="1" applyFont="1" applyFill="1" applyBorder="1" applyAlignment="1">
      <alignment horizontal="left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left" vertical="center" wrapText="1"/>
    </xf>
    <xf numFmtId="49" fontId="20" fillId="0" borderId="11" xfId="0" applyNumberFormat="1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left" vertical="center" wrapText="1"/>
    </xf>
    <xf numFmtId="0" fontId="18" fillId="5" borderId="4" xfId="0" applyNumberFormat="1" applyFont="1" applyFill="1" applyBorder="1" applyAlignment="1" applyProtection="1">
      <alignment horizontal="center" vertical="center" wrapText="1"/>
    </xf>
    <xf numFmtId="1" fontId="18" fillId="5" borderId="4" xfId="0" applyNumberFormat="1" applyFont="1" applyFill="1" applyBorder="1" applyAlignment="1" applyProtection="1">
      <alignment horizontal="center" vertical="center" wrapText="1"/>
    </xf>
    <xf numFmtId="3" fontId="2" fillId="2" borderId="15" xfId="0" applyNumberFormat="1" applyFont="1" applyFill="1" applyBorder="1" applyAlignment="1" applyProtection="1">
      <alignment horizontal="right" vertical="center"/>
    </xf>
    <xf numFmtId="4" fontId="2" fillId="2" borderId="15" xfId="0" applyNumberFormat="1" applyFont="1" applyFill="1" applyBorder="1" applyAlignment="1" applyProtection="1">
      <alignment horizontal="right" vertical="center"/>
    </xf>
    <xf numFmtId="4" fontId="1" fillId="2" borderId="15" xfId="0" applyNumberFormat="1" applyFont="1" applyFill="1" applyBorder="1" applyAlignment="1" applyProtection="1">
      <alignment horizontal="right" vertical="center"/>
    </xf>
    <xf numFmtId="4" fontId="11" fillId="2" borderId="16" xfId="0" applyNumberFormat="1" applyFont="1" applyFill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/>
    </xf>
    <xf numFmtId="4" fontId="1" fillId="2" borderId="9" xfId="0" applyNumberFormat="1" applyFont="1" applyFill="1" applyBorder="1" applyAlignment="1" applyProtection="1">
      <alignment horizontal="right" vertical="center"/>
    </xf>
    <xf numFmtId="49" fontId="3" fillId="2" borderId="6" xfId="0" applyNumberFormat="1" applyFont="1" applyFill="1" applyBorder="1" applyAlignment="1" applyProtection="1">
      <alignment horizontal="center" vertical="center"/>
    </xf>
    <xf numFmtId="4" fontId="1" fillId="2" borderId="7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0" fontId="12" fillId="0" borderId="18" xfId="0" applyFont="1" applyFill="1" applyBorder="1"/>
    <xf numFmtId="166" fontId="13" fillId="0" borderId="18" xfId="0" applyNumberFormat="1" applyFont="1" applyFill="1" applyBorder="1" applyAlignment="1">
      <alignment horizontal="center"/>
    </xf>
    <xf numFmtId="1" fontId="3" fillId="2" borderId="18" xfId="0" applyNumberFormat="1" applyFont="1" applyFill="1" applyBorder="1" applyAlignment="1" applyProtection="1">
      <alignment horizontal="center" vertical="center"/>
    </xf>
    <xf numFmtId="4" fontId="1" fillId="2" borderId="18" xfId="0" applyNumberFormat="1" applyFont="1" applyFill="1" applyBorder="1" applyAlignment="1" applyProtection="1">
      <alignment horizontal="right" vertical="center"/>
    </xf>
    <xf numFmtId="4" fontId="16" fillId="0" borderId="19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13" xfId="0" applyBorder="1"/>
    <xf numFmtId="49" fontId="17" fillId="4" borderId="21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5" fillId="0" borderId="22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49" fontId="3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vertical="center"/>
    </xf>
    <xf numFmtId="3" fontId="2" fillId="2" borderId="24" xfId="0" applyNumberFormat="1" applyFont="1" applyFill="1" applyBorder="1" applyAlignment="1" applyProtection="1">
      <alignment horizontal="right" vertical="center"/>
    </xf>
    <xf numFmtId="4" fontId="2" fillId="2" borderId="24" xfId="0" applyNumberFormat="1" applyFont="1" applyFill="1" applyBorder="1" applyAlignment="1" applyProtection="1">
      <alignment horizontal="right" vertical="center"/>
    </xf>
    <xf numFmtId="4" fontId="1" fillId="2" borderId="24" xfId="0" applyNumberFormat="1" applyFont="1" applyFill="1" applyBorder="1" applyAlignment="1" applyProtection="1">
      <alignment horizontal="right" vertical="center"/>
    </xf>
    <xf numFmtId="4" fontId="11" fillId="2" borderId="25" xfId="0" applyNumberFormat="1" applyFont="1" applyFill="1" applyBorder="1" applyAlignment="1" applyProtection="1">
      <alignment horizontal="right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164" fontId="3" fillId="2" borderId="27" xfId="0" applyNumberFormat="1" applyFont="1" applyFill="1" applyBorder="1" applyAlignment="1" applyProtection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center" vertical="center"/>
    </xf>
    <xf numFmtId="164" fontId="4" fillId="2" borderId="23" xfId="0" applyNumberFormat="1" applyFont="1" applyFill="1" applyBorder="1" applyAlignment="1" applyProtection="1">
      <alignment horizontal="left" vertical="center"/>
    </xf>
    <xf numFmtId="164" fontId="4" fillId="2" borderId="24" xfId="0" applyNumberFormat="1" applyFont="1" applyFill="1" applyBorder="1" applyAlignment="1" applyProtection="1">
      <alignment horizontal="left" vertical="center"/>
    </xf>
    <xf numFmtId="49" fontId="20" fillId="0" borderId="8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20" fillId="0" borderId="9" xfId="0" applyNumberFormat="1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/>
    </xf>
    <xf numFmtId="164" fontId="4" fillId="2" borderId="15" xfId="0" applyNumberFormat="1" applyFont="1" applyFill="1" applyBorder="1" applyAlignment="1" applyProtection="1">
      <alignment horizontal="left" vertical="center"/>
    </xf>
    <xf numFmtId="164" fontId="9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</cellXfs>
  <cellStyles count="4">
    <cellStyle name="Normální" xfId="0" builtinId="0"/>
    <cellStyle name="Normální 2" xfId="1"/>
    <cellStyle name="normální 4" xfId="2"/>
    <cellStyle name="Normální 7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BreakPreview" zoomScale="115" zoomScaleNormal="100" zoomScaleSheetLayoutView="115" workbookViewId="0">
      <selection activeCell="E57" sqref="E57"/>
    </sheetView>
  </sheetViews>
  <sheetFormatPr defaultRowHeight="15"/>
  <cols>
    <col min="1" max="1" width="9.140625" customWidth="1"/>
    <col min="2" max="2" width="54.28515625" customWidth="1"/>
    <col min="3" max="3" width="11.28515625" customWidth="1"/>
    <col min="4" max="4" width="11.85546875" customWidth="1"/>
    <col min="5" max="5" width="10.7109375" customWidth="1"/>
    <col min="6" max="6" width="13.28515625" customWidth="1"/>
    <col min="7" max="7" width="16.85546875" customWidth="1"/>
  </cols>
  <sheetData>
    <row r="1" spans="1:7" ht="28.5" customHeight="1" thickBot="1">
      <c r="A1" s="42" t="s">
        <v>17</v>
      </c>
      <c r="B1" s="42" t="s">
        <v>18</v>
      </c>
      <c r="C1" s="42" t="s">
        <v>0</v>
      </c>
      <c r="D1" s="43" t="s">
        <v>1</v>
      </c>
      <c r="E1" s="42" t="s">
        <v>12</v>
      </c>
      <c r="F1" s="42" t="s">
        <v>13</v>
      </c>
    </row>
    <row r="2" spans="1:7" ht="15.75" thickBot="1">
      <c r="A2" s="42">
        <v>1</v>
      </c>
      <c r="B2" s="42">
        <v>2</v>
      </c>
      <c r="C2" s="42">
        <v>4</v>
      </c>
      <c r="D2" s="43">
        <v>5</v>
      </c>
      <c r="E2" s="42">
        <v>6</v>
      </c>
      <c r="F2" s="42">
        <v>7</v>
      </c>
    </row>
    <row r="3" spans="1:7">
      <c r="A3" s="34" t="s">
        <v>23</v>
      </c>
      <c r="B3" s="27"/>
      <c r="C3" s="28"/>
      <c r="D3" s="29"/>
      <c r="E3" s="30"/>
      <c r="F3" s="35"/>
      <c r="G3" s="30"/>
    </row>
    <row r="4" spans="1:7">
      <c r="A4" s="36" t="s">
        <v>19</v>
      </c>
      <c r="B4" s="27"/>
      <c r="C4" s="28"/>
      <c r="D4" s="29"/>
      <c r="E4" s="30"/>
      <c r="F4" s="35"/>
      <c r="G4" s="30"/>
    </row>
    <row r="5" spans="1:7">
      <c r="A5" s="37"/>
      <c r="B5" s="27"/>
      <c r="C5" s="28"/>
      <c r="D5" s="29"/>
      <c r="E5" s="30"/>
      <c r="F5" s="35"/>
      <c r="G5" s="30"/>
    </row>
    <row r="6" spans="1:7">
      <c r="A6" s="38" t="s">
        <v>20</v>
      </c>
      <c r="B6" s="27"/>
      <c r="C6" s="28"/>
      <c r="D6" s="29"/>
      <c r="E6" s="30"/>
      <c r="F6" s="35"/>
      <c r="G6" s="30"/>
    </row>
    <row r="7" spans="1:7" ht="24" customHeight="1">
      <c r="A7" s="88" t="s">
        <v>21</v>
      </c>
      <c r="B7" s="89"/>
      <c r="C7" s="89"/>
      <c r="D7" s="89"/>
      <c r="E7" s="89"/>
      <c r="F7" s="90"/>
      <c r="G7" s="32"/>
    </row>
    <row r="8" spans="1:7" ht="15" customHeight="1">
      <c r="A8" s="88" t="s">
        <v>22</v>
      </c>
      <c r="B8" s="89"/>
      <c r="C8" s="89"/>
      <c r="D8" s="89"/>
      <c r="E8" s="89"/>
      <c r="F8" s="90"/>
      <c r="G8" s="31"/>
    </row>
    <row r="9" spans="1:7" ht="23.25" customHeight="1">
      <c r="A9" s="88" t="s">
        <v>38</v>
      </c>
      <c r="B9" s="89"/>
      <c r="C9" s="89"/>
      <c r="D9" s="89"/>
      <c r="E9" s="89"/>
      <c r="F9" s="90"/>
      <c r="G9" s="31"/>
    </row>
    <row r="10" spans="1:7" ht="15" customHeight="1">
      <c r="A10" s="88" t="s">
        <v>39</v>
      </c>
      <c r="B10" s="89"/>
      <c r="C10" s="89"/>
      <c r="D10" s="89"/>
      <c r="E10" s="89"/>
      <c r="F10" s="90"/>
      <c r="G10" s="33"/>
    </row>
    <row r="11" spans="1:7" ht="15" customHeight="1">
      <c r="A11" s="88" t="s">
        <v>40</v>
      </c>
      <c r="B11" s="89"/>
      <c r="C11" s="89"/>
      <c r="D11" s="89"/>
      <c r="E11" s="89"/>
      <c r="F11" s="90"/>
      <c r="G11" s="31"/>
    </row>
    <row r="12" spans="1:7" ht="15" customHeight="1" thickBot="1">
      <c r="A12" s="39"/>
      <c r="B12" s="40"/>
      <c r="C12" s="40"/>
      <c r="D12" s="40"/>
      <c r="E12" s="40"/>
      <c r="F12" s="41"/>
      <c r="G12" s="33"/>
    </row>
    <row r="13" spans="1:7" ht="15.75">
      <c r="A13" s="91" t="s">
        <v>57</v>
      </c>
      <c r="B13" s="92"/>
      <c r="C13" s="44"/>
      <c r="D13" s="45"/>
      <c r="E13" s="46"/>
      <c r="F13" s="47"/>
    </row>
    <row r="14" spans="1:7">
      <c r="A14" s="48"/>
      <c r="B14" s="3" t="s">
        <v>4</v>
      </c>
      <c r="C14" s="1"/>
      <c r="D14" s="2"/>
      <c r="E14" s="16"/>
      <c r="F14" s="49"/>
    </row>
    <row r="15" spans="1:7" ht="14.25" customHeight="1">
      <c r="A15" s="50"/>
      <c r="B15" s="6" t="s">
        <v>28</v>
      </c>
      <c r="C15" s="7"/>
      <c r="D15" s="8"/>
      <c r="E15" s="17"/>
      <c r="F15" s="51">
        <f>F31</f>
        <v>0</v>
      </c>
    </row>
    <row r="16" spans="1:7" ht="14.25" customHeight="1">
      <c r="A16" s="50"/>
      <c r="B16" s="6" t="s">
        <v>34</v>
      </c>
      <c r="C16" s="67"/>
      <c r="D16" s="8"/>
      <c r="E16" s="17"/>
      <c r="F16" s="51">
        <f>F46</f>
        <v>0</v>
      </c>
    </row>
    <row r="17" spans="1:6" ht="14.25" customHeight="1">
      <c r="A17" s="50"/>
      <c r="B17" s="6" t="s">
        <v>41</v>
      </c>
      <c r="C17" s="67"/>
      <c r="D17" s="8"/>
      <c r="E17" s="17"/>
      <c r="F17" s="51">
        <f>F54</f>
        <v>0</v>
      </c>
    </row>
    <row r="18" spans="1:6" ht="18" customHeight="1">
      <c r="A18" s="52"/>
      <c r="B18" s="10" t="s">
        <v>3</v>
      </c>
      <c r="C18" s="11"/>
      <c r="D18" s="12"/>
      <c r="E18" s="17"/>
      <c r="F18" s="51"/>
    </row>
    <row r="19" spans="1:6">
      <c r="A19" s="50"/>
      <c r="B19" s="77" t="s">
        <v>10</v>
      </c>
      <c r="C19" s="67" t="s">
        <v>9</v>
      </c>
      <c r="D19" s="13">
        <v>1</v>
      </c>
      <c r="E19" s="18"/>
      <c r="F19" s="51">
        <f t="shared" ref="F19:F21" si="0">D19*E19</f>
        <v>0</v>
      </c>
    </row>
    <row r="20" spans="1:6">
      <c r="A20" s="50"/>
      <c r="B20" s="77" t="s">
        <v>29</v>
      </c>
      <c r="C20" s="67" t="s">
        <v>9</v>
      </c>
      <c r="D20" s="13">
        <v>1</v>
      </c>
      <c r="E20" s="18"/>
      <c r="F20" s="51">
        <f t="shared" si="0"/>
        <v>0</v>
      </c>
    </row>
    <row r="21" spans="1:6">
      <c r="A21" s="50"/>
      <c r="B21" s="78" t="s">
        <v>7</v>
      </c>
      <c r="C21" s="67" t="s">
        <v>9</v>
      </c>
      <c r="D21" s="13">
        <v>1</v>
      </c>
      <c r="E21" s="18"/>
      <c r="F21" s="51">
        <f t="shared" si="0"/>
        <v>0</v>
      </c>
    </row>
    <row r="22" spans="1:6">
      <c r="A22" s="50"/>
      <c r="B22" s="9" t="s">
        <v>8</v>
      </c>
      <c r="C22" s="7" t="s">
        <v>9</v>
      </c>
      <c r="D22" s="13">
        <v>1</v>
      </c>
      <c r="E22" s="18"/>
      <c r="F22" s="51">
        <f t="shared" ref="F22:F25" si="1">D22*E22</f>
        <v>0</v>
      </c>
    </row>
    <row r="23" spans="1:6">
      <c r="A23" s="83"/>
      <c r="B23" s="78" t="s">
        <v>52</v>
      </c>
      <c r="C23" s="67" t="s">
        <v>9</v>
      </c>
      <c r="D23" s="13">
        <v>1</v>
      </c>
      <c r="E23" s="18"/>
      <c r="F23" s="51">
        <f t="shared" ref="F23:F24" si="2">D23*E23</f>
        <v>0</v>
      </c>
    </row>
    <row r="24" spans="1:6">
      <c r="A24" s="83"/>
      <c r="B24" s="78" t="s">
        <v>53</v>
      </c>
      <c r="C24" s="67" t="s">
        <v>54</v>
      </c>
      <c r="D24" s="13">
        <v>12</v>
      </c>
      <c r="E24" s="18"/>
      <c r="F24" s="51">
        <f t="shared" si="2"/>
        <v>0</v>
      </c>
    </row>
    <row r="25" spans="1:6" ht="15.75" thickBot="1">
      <c r="A25" s="79"/>
      <c r="B25" s="84" t="s">
        <v>11</v>
      </c>
      <c r="C25" s="7" t="s">
        <v>9</v>
      </c>
      <c r="D25" s="13">
        <v>1</v>
      </c>
      <c r="E25" s="18"/>
      <c r="F25" s="51">
        <f t="shared" si="1"/>
        <v>0</v>
      </c>
    </row>
    <row r="26" spans="1:6" ht="15.75">
      <c r="A26" s="60"/>
      <c r="B26" s="23" t="s">
        <v>14</v>
      </c>
      <c r="C26" s="24"/>
      <c r="D26" s="25"/>
      <c r="E26" s="26"/>
      <c r="F26" s="53">
        <f>SUM(F15:F25)</f>
        <v>0</v>
      </c>
    </row>
    <row r="27" spans="1:6" ht="16.5" thickBot="1">
      <c r="A27" s="61"/>
      <c r="B27" s="19" t="s">
        <v>15</v>
      </c>
      <c r="C27" s="20"/>
      <c r="D27" s="21"/>
      <c r="E27" s="22"/>
      <c r="F27" s="54">
        <f>F26*0.21</f>
        <v>0</v>
      </c>
    </row>
    <row r="28" spans="1:6" ht="16.5" thickBot="1">
      <c r="A28" s="62"/>
      <c r="B28" s="55" t="s">
        <v>16</v>
      </c>
      <c r="C28" s="56"/>
      <c r="D28" s="57"/>
      <c r="E28" s="58"/>
      <c r="F28" s="59">
        <f>F26+F27</f>
        <v>0</v>
      </c>
    </row>
    <row r="29" spans="1:6" ht="16.5" customHeight="1">
      <c r="A29" s="93" t="s">
        <v>5</v>
      </c>
      <c r="B29" s="94"/>
      <c r="C29" s="94"/>
      <c r="D29" s="94"/>
    </row>
    <row r="30" spans="1:6">
      <c r="A30" s="4"/>
      <c r="B30" s="4"/>
      <c r="C30" s="4"/>
      <c r="D30" s="5"/>
      <c r="E30" s="15"/>
      <c r="F30" s="15"/>
    </row>
    <row r="31" spans="1:6" ht="15.75" customHeight="1">
      <c r="A31" s="86" t="str">
        <f>B15</f>
        <v>Zařízení č.1 - Větrání hyg.zázemí</v>
      </c>
      <c r="B31" s="87"/>
      <c r="C31" s="72"/>
      <c r="D31" s="73"/>
      <c r="E31" s="74"/>
      <c r="F31" s="75">
        <f>SUM(F32:F45)</f>
        <v>0</v>
      </c>
    </row>
    <row r="32" spans="1:6" ht="22.5">
      <c r="A32" s="66" t="s">
        <v>27</v>
      </c>
      <c r="B32" s="65" t="s">
        <v>43</v>
      </c>
      <c r="C32" s="67" t="s">
        <v>2</v>
      </c>
      <c r="D32" s="63">
        <v>2</v>
      </c>
      <c r="E32" s="70"/>
      <c r="F32" s="70">
        <f t="shared" ref="F32" si="3">D32*E32</f>
        <v>0</v>
      </c>
    </row>
    <row r="33" spans="1:6" ht="22.5">
      <c r="A33" s="66" t="s">
        <v>30</v>
      </c>
      <c r="B33" s="65" t="s">
        <v>44</v>
      </c>
      <c r="C33" s="67" t="s">
        <v>2</v>
      </c>
      <c r="D33" s="63">
        <v>2</v>
      </c>
      <c r="E33" s="70"/>
      <c r="F33" s="70">
        <f t="shared" ref="F33" si="4">D33*E33</f>
        <v>0</v>
      </c>
    </row>
    <row r="34" spans="1:6">
      <c r="A34" s="66"/>
      <c r="B34" s="65" t="s">
        <v>46</v>
      </c>
      <c r="C34" s="67" t="s">
        <v>2</v>
      </c>
      <c r="D34" s="63">
        <v>2</v>
      </c>
      <c r="E34" s="70"/>
      <c r="F34" s="70">
        <f>D34*E34</f>
        <v>0</v>
      </c>
    </row>
    <row r="35" spans="1:6">
      <c r="A35" s="66"/>
      <c r="B35" s="65" t="s">
        <v>32</v>
      </c>
      <c r="C35" s="67" t="s">
        <v>2</v>
      </c>
      <c r="D35" s="63">
        <v>1</v>
      </c>
      <c r="E35" s="70"/>
      <c r="F35" s="70">
        <f t="shared" ref="F35" si="5">D35*E35</f>
        <v>0</v>
      </c>
    </row>
    <row r="36" spans="1:6">
      <c r="A36" s="66"/>
      <c r="B36" s="65" t="s">
        <v>25</v>
      </c>
      <c r="C36" s="67" t="s">
        <v>6</v>
      </c>
      <c r="D36" s="63">
        <v>3</v>
      </c>
      <c r="E36" s="70"/>
      <c r="F36" s="70">
        <f t="shared" ref="F36" si="6">D36*E36</f>
        <v>0</v>
      </c>
    </row>
    <row r="37" spans="1:6">
      <c r="A37" s="66"/>
      <c r="B37" s="65" t="s">
        <v>49</v>
      </c>
      <c r="C37" s="67" t="s">
        <v>6</v>
      </c>
      <c r="D37" s="63">
        <v>3</v>
      </c>
      <c r="E37" s="70"/>
      <c r="F37" s="70">
        <f t="shared" ref="F37" si="7">D37*E37</f>
        <v>0</v>
      </c>
    </row>
    <row r="38" spans="1:6" ht="17.25" customHeight="1">
      <c r="A38" s="14"/>
      <c r="B38" s="69" t="s">
        <v>24</v>
      </c>
      <c r="C38" s="67" t="s">
        <v>6</v>
      </c>
      <c r="D38" s="64">
        <v>5</v>
      </c>
      <c r="E38" s="71"/>
      <c r="F38" s="70">
        <f t="shared" ref="F38" si="8">D38*E38</f>
        <v>0</v>
      </c>
    </row>
    <row r="39" spans="1:6" ht="17.25" customHeight="1">
      <c r="A39" s="14"/>
      <c r="B39" s="69" t="s">
        <v>31</v>
      </c>
      <c r="C39" s="67" t="s">
        <v>6</v>
      </c>
      <c r="D39" s="80">
        <v>4.5</v>
      </c>
      <c r="E39" s="71"/>
      <c r="F39" s="70">
        <f t="shared" ref="F39:F40" si="9">D39*E39</f>
        <v>0</v>
      </c>
    </row>
    <row r="40" spans="1:6" ht="22.5">
      <c r="A40" s="66"/>
      <c r="B40" s="81" t="s">
        <v>37</v>
      </c>
      <c r="C40" s="67" t="s">
        <v>2</v>
      </c>
      <c r="D40" s="67">
        <v>1</v>
      </c>
      <c r="E40" s="71"/>
      <c r="F40" s="70">
        <f t="shared" si="9"/>
        <v>0</v>
      </c>
    </row>
    <row r="41" spans="1:6">
      <c r="A41" s="66"/>
      <c r="B41" s="81" t="s">
        <v>55</v>
      </c>
      <c r="C41" s="67" t="s">
        <v>2</v>
      </c>
      <c r="D41" s="67">
        <v>2</v>
      </c>
      <c r="E41" s="71"/>
      <c r="F41" s="70">
        <f t="shared" ref="F41:F42" si="10">D41*E41</f>
        <v>0</v>
      </c>
    </row>
    <row r="42" spans="1:6">
      <c r="A42" s="66"/>
      <c r="B42" s="81" t="s">
        <v>56</v>
      </c>
      <c r="C42" s="67" t="s">
        <v>26</v>
      </c>
      <c r="D42" s="85">
        <v>0.2</v>
      </c>
      <c r="E42" s="71"/>
      <c r="F42" s="70">
        <f t="shared" si="10"/>
        <v>0</v>
      </c>
    </row>
    <row r="43" spans="1:6">
      <c r="A43" s="68"/>
      <c r="B43" s="69" t="s">
        <v>47</v>
      </c>
      <c r="C43" s="67" t="s">
        <v>26</v>
      </c>
      <c r="D43" s="80">
        <v>0.7</v>
      </c>
      <c r="E43" s="71"/>
      <c r="F43" s="70">
        <f>D43*E43</f>
        <v>0</v>
      </c>
    </row>
    <row r="44" spans="1:6">
      <c r="A44" s="68"/>
      <c r="B44" s="69" t="s">
        <v>50</v>
      </c>
      <c r="C44" s="67" t="s">
        <v>26</v>
      </c>
      <c r="D44" s="80">
        <v>0.7</v>
      </c>
      <c r="E44" s="71"/>
      <c r="F44" s="70">
        <f>D44*E44</f>
        <v>0</v>
      </c>
    </row>
    <row r="45" spans="1:6" ht="22.5">
      <c r="A45" s="68"/>
      <c r="B45" s="69" t="s">
        <v>48</v>
      </c>
      <c r="C45" s="67" t="s">
        <v>26</v>
      </c>
      <c r="D45" s="76">
        <v>0.5</v>
      </c>
      <c r="E45" s="71"/>
      <c r="F45" s="70">
        <f>D45*E45</f>
        <v>0</v>
      </c>
    </row>
    <row r="46" spans="1:6" ht="15.75">
      <c r="A46" s="86" t="str">
        <f>B16</f>
        <v>Zařízení č.2 - Větrání kuchyně</v>
      </c>
      <c r="B46" s="87"/>
      <c r="C46" s="72"/>
      <c r="D46" s="73"/>
      <c r="E46" s="74"/>
      <c r="F46" s="75">
        <f>SUM(F47:F53)</f>
        <v>0</v>
      </c>
    </row>
    <row r="47" spans="1:6">
      <c r="A47" s="66"/>
      <c r="B47" s="65" t="s">
        <v>35</v>
      </c>
      <c r="C47" s="67" t="s">
        <v>2</v>
      </c>
      <c r="D47" s="63">
        <v>1</v>
      </c>
      <c r="E47" s="70"/>
      <c r="F47" s="70">
        <f t="shared" ref="F47:F53" si="11">D47*E47</f>
        <v>0</v>
      </c>
    </row>
    <row r="48" spans="1:6">
      <c r="A48" s="66"/>
      <c r="B48" s="65" t="s">
        <v>51</v>
      </c>
      <c r="C48" s="67" t="s">
        <v>2</v>
      </c>
      <c r="D48" s="63">
        <v>1</v>
      </c>
      <c r="E48" s="70"/>
      <c r="F48" s="70">
        <f t="shared" si="11"/>
        <v>0</v>
      </c>
    </row>
    <row r="49" spans="1:6">
      <c r="A49" s="66"/>
      <c r="B49" s="81" t="s">
        <v>36</v>
      </c>
      <c r="C49" s="67" t="s">
        <v>2</v>
      </c>
      <c r="D49" s="67">
        <v>1</v>
      </c>
      <c r="E49" s="71"/>
      <c r="F49" s="70">
        <f t="shared" si="11"/>
        <v>0</v>
      </c>
    </row>
    <row r="50" spans="1:6" ht="22.5">
      <c r="A50" s="66"/>
      <c r="B50" s="81" t="s">
        <v>37</v>
      </c>
      <c r="C50" s="67" t="s">
        <v>2</v>
      </c>
      <c r="D50" s="67">
        <v>1</v>
      </c>
      <c r="E50" s="71"/>
      <c r="F50" s="70">
        <f t="shared" si="11"/>
        <v>0</v>
      </c>
    </row>
    <row r="51" spans="1:6">
      <c r="A51" s="68"/>
      <c r="B51" s="69" t="s">
        <v>33</v>
      </c>
      <c r="C51" s="67" t="s">
        <v>6</v>
      </c>
      <c r="D51" s="80">
        <v>3</v>
      </c>
      <c r="E51" s="71"/>
      <c r="F51" s="70">
        <f t="shared" si="11"/>
        <v>0</v>
      </c>
    </row>
    <row r="52" spans="1:6">
      <c r="A52" s="68"/>
      <c r="B52" s="69" t="s">
        <v>50</v>
      </c>
      <c r="C52" s="67" t="s">
        <v>26</v>
      </c>
      <c r="D52" s="80">
        <v>1</v>
      </c>
      <c r="E52" s="71"/>
      <c r="F52" s="70">
        <f>D52*E52</f>
        <v>0</v>
      </c>
    </row>
    <row r="53" spans="1:6" ht="22.5">
      <c r="A53" s="68"/>
      <c r="B53" s="69" t="s">
        <v>48</v>
      </c>
      <c r="C53" s="67" t="s">
        <v>26</v>
      </c>
      <c r="D53" s="76">
        <v>0.5</v>
      </c>
      <c r="E53" s="71"/>
      <c r="F53" s="70">
        <f t="shared" si="11"/>
        <v>0</v>
      </c>
    </row>
    <row r="54" spans="1:6" ht="15.75">
      <c r="A54" s="86" t="str">
        <f>B17</f>
        <v>Zařízení č.3 - Větrání technické místnosti</v>
      </c>
      <c r="B54" s="87"/>
      <c r="C54" s="72"/>
      <c r="D54" s="73"/>
      <c r="E54" s="74"/>
      <c r="F54" s="75">
        <f>SUM(F55:F57)</f>
        <v>0</v>
      </c>
    </row>
    <row r="55" spans="1:6" ht="22.5">
      <c r="A55" s="66" t="s">
        <v>42</v>
      </c>
      <c r="B55" s="65" t="s">
        <v>45</v>
      </c>
      <c r="C55" s="67" t="s">
        <v>2</v>
      </c>
      <c r="D55" s="63">
        <v>1</v>
      </c>
      <c r="E55" s="70"/>
      <c r="F55" s="70">
        <f t="shared" ref="F55" si="12">D55*E55</f>
        <v>0</v>
      </c>
    </row>
    <row r="56" spans="1:6">
      <c r="A56" s="66"/>
      <c r="B56" s="65" t="s">
        <v>25</v>
      </c>
      <c r="C56" s="67" t="s">
        <v>6</v>
      </c>
      <c r="D56" s="63">
        <v>1</v>
      </c>
      <c r="E56" s="70"/>
      <c r="F56" s="70">
        <f t="shared" ref="F56:F57" si="13">D56*E56</f>
        <v>0</v>
      </c>
    </row>
    <row r="57" spans="1:6">
      <c r="A57" s="14"/>
      <c r="B57" s="69" t="s">
        <v>24</v>
      </c>
      <c r="C57" s="67" t="s">
        <v>6</v>
      </c>
      <c r="D57" s="80">
        <v>1.2</v>
      </c>
      <c r="E57" s="71"/>
      <c r="F57" s="70">
        <f t="shared" si="13"/>
        <v>0</v>
      </c>
    </row>
  </sheetData>
  <mergeCells count="10">
    <mergeCell ref="A54:B54"/>
    <mergeCell ref="A7:F7"/>
    <mergeCell ref="A9:F9"/>
    <mergeCell ref="A8:F8"/>
    <mergeCell ref="A10:F10"/>
    <mergeCell ref="A46:B46"/>
    <mergeCell ref="A11:F11"/>
    <mergeCell ref="A31:B31"/>
    <mergeCell ref="A13:B13"/>
    <mergeCell ref="A29:D29"/>
  </mergeCells>
  <pageMargins left="0.70866141732283472" right="0.70866141732283472" top="0.78740157480314965" bottom="0.78740157480314965" header="0.31496062992125984" footer="0.31496062992125984"/>
  <pageSetup paperSize="9" scale="78" fitToHeight="14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view="pageBreakPreview" zoomScale="115" zoomScaleNormal="100" zoomScaleSheetLayoutView="115" workbookViewId="0">
      <selection activeCell="E57" sqref="E57"/>
    </sheetView>
  </sheetViews>
  <sheetFormatPr defaultRowHeight="15"/>
  <cols>
    <col min="1" max="1" width="9.140625" customWidth="1"/>
    <col min="2" max="2" width="54.28515625" customWidth="1"/>
    <col min="3" max="3" width="11.28515625" customWidth="1"/>
    <col min="4" max="4" width="11.85546875" customWidth="1"/>
    <col min="5" max="5" width="10.7109375" customWidth="1"/>
    <col min="6" max="6" width="13.28515625" customWidth="1"/>
    <col min="7" max="7" width="16.85546875" customWidth="1"/>
  </cols>
  <sheetData>
    <row r="1" spans="1:7" ht="28.5" customHeight="1" thickBot="1">
      <c r="A1" s="42" t="s">
        <v>17</v>
      </c>
      <c r="B1" s="42" t="s">
        <v>18</v>
      </c>
      <c r="C1" s="42" t="s">
        <v>0</v>
      </c>
      <c r="D1" s="43" t="s">
        <v>1</v>
      </c>
      <c r="E1" s="42" t="s">
        <v>12</v>
      </c>
      <c r="F1" s="42" t="s">
        <v>13</v>
      </c>
    </row>
    <row r="2" spans="1:7" ht="15.75" thickBot="1">
      <c r="A2" s="42">
        <v>1</v>
      </c>
      <c r="B2" s="42">
        <v>2</v>
      </c>
      <c r="C2" s="42">
        <v>4</v>
      </c>
      <c r="D2" s="43">
        <v>5</v>
      </c>
      <c r="E2" s="42">
        <v>6</v>
      </c>
      <c r="F2" s="42">
        <v>7</v>
      </c>
    </row>
    <row r="3" spans="1:7">
      <c r="A3" s="34" t="s">
        <v>23</v>
      </c>
      <c r="B3" s="27"/>
      <c r="C3" s="28"/>
      <c r="D3" s="29"/>
      <c r="E3" s="30"/>
      <c r="F3" s="35"/>
      <c r="G3" s="30"/>
    </row>
    <row r="4" spans="1:7">
      <c r="A4" s="36" t="s">
        <v>19</v>
      </c>
      <c r="B4" s="27"/>
      <c r="C4" s="28"/>
      <c r="D4" s="29"/>
      <c r="E4" s="30"/>
      <c r="F4" s="35"/>
      <c r="G4" s="30"/>
    </row>
    <row r="5" spans="1:7">
      <c r="A5" s="37"/>
      <c r="B5" s="27"/>
      <c r="C5" s="28"/>
      <c r="D5" s="29"/>
      <c r="E5" s="30"/>
      <c r="F5" s="35"/>
      <c r="G5" s="30"/>
    </row>
    <row r="6" spans="1:7">
      <c r="A6" s="38" t="s">
        <v>20</v>
      </c>
      <c r="B6" s="27"/>
      <c r="C6" s="28"/>
      <c r="D6" s="29"/>
      <c r="E6" s="30"/>
      <c r="F6" s="35"/>
      <c r="G6" s="30"/>
    </row>
    <row r="7" spans="1:7" ht="24" customHeight="1">
      <c r="A7" s="88" t="s">
        <v>21</v>
      </c>
      <c r="B7" s="89"/>
      <c r="C7" s="89"/>
      <c r="D7" s="89"/>
      <c r="E7" s="89"/>
      <c r="F7" s="90"/>
      <c r="G7" s="32"/>
    </row>
    <row r="8" spans="1:7" ht="15" customHeight="1">
      <c r="A8" s="88" t="s">
        <v>22</v>
      </c>
      <c r="B8" s="89"/>
      <c r="C8" s="89"/>
      <c r="D8" s="89"/>
      <c r="E8" s="89"/>
      <c r="F8" s="90"/>
      <c r="G8" s="31"/>
    </row>
    <row r="9" spans="1:7" ht="23.25" customHeight="1">
      <c r="A9" s="88" t="s">
        <v>38</v>
      </c>
      <c r="B9" s="89"/>
      <c r="C9" s="89"/>
      <c r="D9" s="89"/>
      <c r="E9" s="89"/>
      <c r="F9" s="90"/>
      <c r="G9" s="31"/>
    </row>
    <row r="10" spans="1:7" ht="15" customHeight="1">
      <c r="A10" s="88" t="s">
        <v>39</v>
      </c>
      <c r="B10" s="89"/>
      <c r="C10" s="89"/>
      <c r="D10" s="89"/>
      <c r="E10" s="89"/>
      <c r="F10" s="90"/>
      <c r="G10" s="82"/>
    </row>
    <row r="11" spans="1:7" ht="15" customHeight="1">
      <c r="A11" s="88" t="s">
        <v>40</v>
      </c>
      <c r="B11" s="89"/>
      <c r="C11" s="89"/>
      <c r="D11" s="89"/>
      <c r="E11" s="89"/>
      <c r="F11" s="90"/>
      <c r="G11" s="31"/>
    </row>
    <row r="12" spans="1:7" ht="15" customHeight="1" thickBot="1">
      <c r="A12" s="39"/>
      <c r="B12" s="40"/>
      <c r="C12" s="40"/>
      <c r="D12" s="40"/>
      <c r="E12" s="40"/>
      <c r="F12" s="41"/>
      <c r="G12" s="82"/>
    </row>
    <row r="13" spans="1:7" ht="15.75">
      <c r="A13" s="91" t="s">
        <v>58</v>
      </c>
      <c r="B13" s="92"/>
      <c r="C13" s="44"/>
      <c r="D13" s="45"/>
      <c r="E13" s="46"/>
      <c r="F13" s="47"/>
    </row>
    <row r="14" spans="1:7">
      <c r="A14" s="48"/>
      <c r="B14" s="3" t="s">
        <v>4</v>
      </c>
      <c r="C14" s="1"/>
      <c r="D14" s="2"/>
      <c r="E14" s="16"/>
      <c r="F14" s="49"/>
    </row>
    <row r="15" spans="1:7" ht="14.25" customHeight="1">
      <c r="A15" s="50"/>
      <c r="B15" s="6" t="s">
        <v>28</v>
      </c>
      <c r="C15" s="67"/>
      <c r="D15" s="8"/>
      <c r="E15" s="17"/>
      <c r="F15" s="51">
        <f>F31</f>
        <v>0</v>
      </c>
    </row>
    <row r="16" spans="1:7" ht="14.25" customHeight="1">
      <c r="A16" s="50"/>
      <c r="B16" s="6" t="s">
        <v>34</v>
      </c>
      <c r="C16" s="67"/>
      <c r="D16" s="8"/>
      <c r="E16" s="17"/>
      <c r="F16" s="51">
        <f>F46</f>
        <v>0</v>
      </c>
    </row>
    <row r="17" spans="1:6" ht="14.25" customHeight="1">
      <c r="A17" s="50"/>
      <c r="B17" s="6" t="s">
        <v>41</v>
      </c>
      <c r="C17" s="67"/>
      <c r="D17" s="8"/>
      <c r="E17" s="17"/>
      <c r="F17" s="51">
        <f>F54</f>
        <v>0</v>
      </c>
    </row>
    <row r="18" spans="1:6" ht="18" customHeight="1">
      <c r="A18" s="52"/>
      <c r="B18" s="10" t="s">
        <v>3</v>
      </c>
      <c r="C18" s="11"/>
      <c r="D18" s="12"/>
      <c r="E18" s="17"/>
      <c r="F18" s="51"/>
    </row>
    <row r="19" spans="1:6">
      <c r="A19" s="50"/>
      <c r="B19" s="77" t="s">
        <v>10</v>
      </c>
      <c r="C19" s="67" t="s">
        <v>9</v>
      </c>
      <c r="D19" s="13">
        <v>1</v>
      </c>
      <c r="E19" s="18"/>
      <c r="F19" s="51">
        <f t="shared" ref="F19:F25" si="0">D19*E19</f>
        <v>0</v>
      </c>
    </row>
    <row r="20" spans="1:6">
      <c r="A20" s="50"/>
      <c r="B20" s="77" t="s">
        <v>29</v>
      </c>
      <c r="C20" s="67" t="s">
        <v>9</v>
      </c>
      <c r="D20" s="13">
        <v>1</v>
      </c>
      <c r="E20" s="18"/>
      <c r="F20" s="51">
        <f t="shared" si="0"/>
        <v>0</v>
      </c>
    </row>
    <row r="21" spans="1:6">
      <c r="A21" s="50"/>
      <c r="B21" s="78" t="s">
        <v>7</v>
      </c>
      <c r="C21" s="67" t="s">
        <v>9</v>
      </c>
      <c r="D21" s="13">
        <v>1</v>
      </c>
      <c r="E21" s="18"/>
      <c r="F21" s="51">
        <f t="shared" si="0"/>
        <v>0</v>
      </c>
    </row>
    <row r="22" spans="1:6">
      <c r="A22" s="50"/>
      <c r="B22" s="9" t="s">
        <v>8</v>
      </c>
      <c r="C22" s="67" t="s">
        <v>9</v>
      </c>
      <c r="D22" s="13">
        <v>1</v>
      </c>
      <c r="E22" s="18"/>
      <c r="F22" s="51">
        <f t="shared" si="0"/>
        <v>0</v>
      </c>
    </row>
    <row r="23" spans="1:6">
      <c r="A23" s="83"/>
      <c r="B23" s="78" t="s">
        <v>52</v>
      </c>
      <c r="C23" s="67" t="s">
        <v>9</v>
      </c>
      <c r="D23" s="13">
        <v>1</v>
      </c>
      <c r="E23" s="18"/>
      <c r="F23" s="51">
        <f t="shared" si="0"/>
        <v>0</v>
      </c>
    </row>
    <row r="24" spans="1:6">
      <c r="A24" s="83"/>
      <c r="B24" s="78" t="s">
        <v>53</v>
      </c>
      <c r="C24" s="67" t="s">
        <v>54</v>
      </c>
      <c r="D24" s="13">
        <v>12</v>
      </c>
      <c r="E24" s="18"/>
      <c r="F24" s="51">
        <f t="shared" si="0"/>
        <v>0</v>
      </c>
    </row>
    <row r="25" spans="1:6" ht="15.75" thickBot="1">
      <c r="A25" s="79"/>
      <c r="B25" s="84" t="s">
        <v>11</v>
      </c>
      <c r="C25" s="67" t="s">
        <v>9</v>
      </c>
      <c r="D25" s="13">
        <v>1</v>
      </c>
      <c r="E25" s="18"/>
      <c r="F25" s="51">
        <f t="shared" si="0"/>
        <v>0</v>
      </c>
    </row>
    <row r="26" spans="1:6" ht="15.75">
      <c r="A26" s="60"/>
      <c r="B26" s="23" t="s">
        <v>14</v>
      </c>
      <c r="C26" s="24"/>
      <c r="D26" s="25"/>
      <c r="E26" s="26"/>
      <c r="F26" s="53">
        <f>SUM(F15:F25)</f>
        <v>0</v>
      </c>
    </row>
    <row r="27" spans="1:6" ht="16.5" thickBot="1">
      <c r="A27" s="61"/>
      <c r="B27" s="19" t="s">
        <v>15</v>
      </c>
      <c r="C27" s="20"/>
      <c r="D27" s="21"/>
      <c r="E27" s="22"/>
      <c r="F27" s="54">
        <f>F26*0.21</f>
        <v>0</v>
      </c>
    </row>
    <row r="28" spans="1:6" ht="16.5" thickBot="1">
      <c r="A28" s="62"/>
      <c r="B28" s="55" t="s">
        <v>16</v>
      </c>
      <c r="C28" s="56"/>
      <c r="D28" s="57"/>
      <c r="E28" s="58"/>
      <c r="F28" s="59">
        <f>F26+F27</f>
        <v>0</v>
      </c>
    </row>
    <row r="29" spans="1:6" ht="16.5" customHeight="1">
      <c r="A29" s="93" t="s">
        <v>5</v>
      </c>
      <c r="B29" s="94"/>
      <c r="C29" s="94"/>
      <c r="D29" s="94"/>
    </row>
    <row r="30" spans="1:6">
      <c r="A30" s="4"/>
      <c r="B30" s="4"/>
      <c r="C30" s="4"/>
      <c r="D30" s="5"/>
      <c r="E30" s="15"/>
      <c r="F30" s="15"/>
    </row>
    <row r="31" spans="1:6" ht="15.75" customHeight="1">
      <c r="A31" s="86" t="str">
        <f>B15</f>
        <v>Zařízení č.1 - Větrání hyg.zázemí</v>
      </c>
      <c r="B31" s="87"/>
      <c r="C31" s="72"/>
      <c r="D31" s="73"/>
      <c r="E31" s="74"/>
      <c r="F31" s="75">
        <f>SUM(F32:F45)</f>
        <v>0</v>
      </c>
    </row>
    <row r="32" spans="1:6" ht="22.5">
      <c r="A32" s="66" t="s">
        <v>27</v>
      </c>
      <c r="B32" s="65" t="s">
        <v>43</v>
      </c>
      <c r="C32" s="67" t="s">
        <v>2</v>
      </c>
      <c r="D32" s="63">
        <v>2</v>
      </c>
      <c r="E32" s="70"/>
      <c r="F32" s="70">
        <f t="shared" ref="F32:F33" si="1">D32*E32</f>
        <v>0</v>
      </c>
    </row>
    <row r="33" spans="1:6" ht="22.5">
      <c r="A33" s="66" t="s">
        <v>30</v>
      </c>
      <c r="B33" s="65" t="s">
        <v>44</v>
      </c>
      <c r="C33" s="67" t="s">
        <v>2</v>
      </c>
      <c r="D33" s="63">
        <v>2</v>
      </c>
      <c r="E33" s="70"/>
      <c r="F33" s="70">
        <f t="shared" si="1"/>
        <v>0</v>
      </c>
    </row>
    <row r="34" spans="1:6">
      <c r="A34" s="66"/>
      <c r="B34" s="65" t="s">
        <v>46</v>
      </c>
      <c r="C34" s="67" t="s">
        <v>2</v>
      </c>
      <c r="D34" s="63">
        <v>2</v>
      </c>
      <c r="E34" s="70"/>
      <c r="F34" s="70">
        <f>D34*E34</f>
        <v>0</v>
      </c>
    </row>
    <row r="35" spans="1:6">
      <c r="A35" s="66"/>
      <c r="B35" s="65" t="s">
        <v>32</v>
      </c>
      <c r="C35" s="67" t="s">
        <v>2</v>
      </c>
      <c r="D35" s="63">
        <v>1</v>
      </c>
      <c r="E35" s="70"/>
      <c r="F35" s="70">
        <f t="shared" ref="F35:F42" si="2">D35*E35</f>
        <v>0</v>
      </c>
    </row>
    <row r="36" spans="1:6">
      <c r="A36" s="66"/>
      <c r="B36" s="65" t="s">
        <v>25</v>
      </c>
      <c r="C36" s="67" t="s">
        <v>6</v>
      </c>
      <c r="D36" s="63">
        <v>3</v>
      </c>
      <c r="E36" s="70"/>
      <c r="F36" s="70">
        <f t="shared" si="2"/>
        <v>0</v>
      </c>
    </row>
    <row r="37" spans="1:6">
      <c r="A37" s="66"/>
      <c r="B37" s="65" t="s">
        <v>49</v>
      </c>
      <c r="C37" s="67" t="s">
        <v>6</v>
      </c>
      <c r="D37" s="63">
        <v>3</v>
      </c>
      <c r="E37" s="70"/>
      <c r="F37" s="70">
        <f t="shared" si="2"/>
        <v>0</v>
      </c>
    </row>
    <row r="38" spans="1:6" ht="17.25" customHeight="1">
      <c r="A38" s="14"/>
      <c r="B38" s="69" t="s">
        <v>24</v>
      </c>
      <c r="C38" s="67" t="s">
        <v>6</v>
      </c>
      <c r="D38" s="64">
        <v>5</v>
      </c>
      <c r="E38" s="71"/>
      <c r="F38" s="70">
        <f t="shared" si="2"/>
        <v>0</v>
      </c>
    </row>
    <row r="39" spans="1:6" ht="17.25" customHeight="1">
      <c r="A39" s="14"/>
      <c r="B39" s="69" t="s">
        <v>31</v>
      </c>
      <c r="C39" s="67" t="s">
        <v>6</v>
      </c>
      <c r="D39" s="80">
        <v>3</v>
      </c>
      <c r="E39" s="71"/>
      <c r="F39" s="70">
        <f t="shared" si="2"/>
        <v>0</v>
      </c>
    </row>
    <row r="40" spans="1:6" ht="22.5">
      <c r="A40" s="66"/>
      <c r="B40" s="81" t="s">
        <v>37</v>
      </c>
      <c r="C40" s="67" t="s">
        <v>2</v>
      </c>
      <c r="D40" s="67">
        <v>1</v>
      </c>
      <c r="E40" s="71"/>
      <c r="F40" s="70">
        <f t="shared" si="2"/>
        <v>0</v>
      </c>
    </row>
    <row r="41" spans="1:6">
      <c r="A41" s="66"/>
      <c r="B41" s="81" t="s">
        <v>55</v>
      </c>
      <c r="C41" s="67" t="s">
        <v>2</v>
      </c>
      <c r="D41" s="67">
        <v>2</v>
      </c>
      <c r="E41" s="71"/>
      <c r="F41" s="70">
        <f t="shared" si="2"/>
        <v>0</v>
      </c>
    </row>
    <row r="42" spans="1:6">
      <c r="A42" s="66"/>
      <c r="B42" s="81" t="s">
        <v>56</v>
      </c>
      <c r="C42" s="67" t="s">
        <v>26</v>
      </c>
      <c r="D42" s="85">
        <v>0.2</v>
      </c>
      <c r="E42" s="71"/>
      <c r="F42" s="70">
        <f t="shared" si="2"/>
        <v>0</v>
      </c>
    </row>
    <row r="43" spans="1:6">
      <c r="A43" s="68"/>
      <c r="B43" s="69" t="s">
        <v>47</v>
      </c>
      <c r="C43" s="67" t="s">
        <v>26</v>
      </c>
      <c r="D43" s="80">
        <v>0.7</v>
      </c>
      <c r="E43" s="71"/>
      <c r="F43" s="70">
        <f>D43*E43</f>
        <v>0</v>
      </c>
    </row>
    <row r="44" spans="1:6">
      <c r="A44" s="68"/>
      <c r="B44" s="69" t="s">
        <v>50</v>
      </c>
      <c r="C44" s="67" t="s">
        <v>26</v>
      </c>
      <c r="D44" s="80">
        <v>0.7</v>
      </c>
      <c r="E44" s="71"/>
      <c r="F44" s="70">
        <f>D44*E44</f>
        <v>0</v>
      </c>
    </row>
    <row r="45" spans="1:6" ht="22.5">
      <c r="A45" s="68"/>
      <c r="B45" s="69" t="s">
        <v>48</v>
      </c>
      <c r="C45" s="67" t="s">
        <v>26</v>
      </c>
      <c r="D45" s="76">
        <v>0.5</v>
      </c>
      <c r="E45" s="71"/>
      <c r="F45" s="70">
        <f t="shared" ref="F45" si="3">D45*E45</f>
        <v>0</v>
      </c>
    </row>
    <row r="46" spans="1:6" ht="15.75">
      <c r="A46" s="86" t="str">
        <f>B16</f>
        <v>Zařízení č.2 - Větrání kuchyně</v>
      </c>
      <c r="B46" s="87"/>
      <c r="C46" s="72"/>
      <c r="D46" s="73"/>
      <c r="E46" s="74"/>
      <c r="F46" s="75">
        <f>SUM(F47:F53)</f>
        <v>0</v>
      </c>
    </row>
    <row r="47" spans="1:6">
      <c r="A47" s="66"/>
      <c r="B47" s="65" t="s">
        <v>35</v>
      </c>
      <c r="C47" s="67" t="s">
        <v>2</v>
      </c>
      <c r="D47" s="63">
        <v>1</v>
      </c>
      <c r="E47" s="70"/>
      <c r="F47" s="70">
        <f t="shared" ref="F47:F53" si="4">D47*E47</f>
        <v>0</v>
      </c>
    </row>
    <row r="48" spans="1:6">
      <c r="A48" s="66"/>
      <c r="B48" s="65" t="s">
        <v>51</v>
      </c>
      <c r="C48" s="67" t="s">
        <v>2</v>
      </c>
      <c r="D48" s="63">
        <v>1</v>
      </c>
      <c r="E48" s="70"/>
      <c r="F48" s="70">
        <f t="shared" si="4"/>
        <v>0</v>
      </c>
    </row>
    <row r="49" spans="1:6">
      <c r="A49" s="66"/>
      <c r="B49" s="81" t="s">
        <v>36</v>
      </c>
      <c r="C49" s="67" t="s">
        <v>2</v>
      </c>
      <c r="D49" s="67">
        <v>1</v>
      </c>
      <c r="E49" s="71"/>
      <c r="F49" s="70">
        <f t="shared" si="4"/>
        <v>0</v>
      </c>
    </row>
    <row r="50" spans="1:6" ht="22.5">
      <c r="A50" s="66"/>
      <c r="B50" s="81" t="s">
        <v>37</v>
      </c>
      <c r="C50" s="67" t="s">
        <v>2</v>
      </c>
      <c r="D50" s="67">
        <v>1</v>
      </c>
      <c r="E50" s="71"/>
      <c r="F50" s="70">
        <f t="shared" si="4"/>
        <v>0</v>
      </c>
    </row>
    <row r="51" spans="1:6">
      <c r="A51" s="68"/>
      <c r="B51" s="69" t="s">
        <v>33</v>
      </c>
      <c r="C51" s="67" t="s">
        <v>6</v>
      </c>
      <c r="D51" s="80">
        <v>3.3</v>
      </c>
      <c r="E51" s="71"/>
      <c r="F51" s="70">
        <f t="shared" si="4"/>
        <v>0</v>
      </c>
    </row>
    <row r="52" spans="1:6">
      <c r="A52" s="68"/>
      <c r="B52" s="69" t="s">
        <v>50</v>
      </c>
      <c r="C52" s="67" t="s">
        <v>26</v>
      </c>
      <c r="D52" s="80">
        <v>1</v>
      </c>
      <c r="E52" s="71"/>
      <c r="F52" s="70">
        <f>D52*E52</f>
        <v>0</v>
      </c>
    </row>
    <row r="53" spans="1:6" ht="22.5">
      <c r="A53" s="68"/>
      <c r="B53" s="69" t="s">
        <v>48</v>
      </c>
      <c r="C53" s="67" t="s">
        <v>26</v>
      </c>
      <c r="D53" s="76">
        <v>0.5</v>
      </c>
      <c r="E53" s="71"/>
      <c r="F53" s="70">
        <f t="shared" si="4"/>
        <v>0</v>
      </c>
    </row>
    <row r="54" spans="1:6" ht="15.75">
      <c r="A54" s="86" t="str">
        <f>B17</f>
        <v>Zařízení č.3 - Větrání technické místnosti</v>
      </c>
      <c r="B54" s="87"/>
      <c r="C54" s="72"/>
      <c r="D54" s="73"/>
      <c r="E54" s="74"/>
      <c r="F54" s="75">
        <f>SUM(F55:F57)</f>
        <v>0</v>
      </c>
    </row>
    <row r="55" spans="1:6" ht="22.5">
      <c r="A55" s="66" t="s">
        <v>42</v>
      </c>
      <c r="B55" s="65" t="s">
        <v>45</v>
      </c>
      <c r="C55" s="67" t="s">
        <v>2</v>
      </c>
      <c r="D55" s="63">
        <v>1</v>
      </c>
      <c r="E55" s="70"/>
      <c r="F55" s="70">
        <f t="shared" ref="F55:F57" si="5">D55*E55</f>
        <v>0</v>
      </c>
    </row>
    <row r="56" spans="1:6">
      <c r="A56" s="66"/>
      <c r="B56" s="65" t="s">
        <v>25</v>
      </c>
      <c r="C56" s="67" t="s">
        <v>6</v>
      </c>
      <c r="D56" s="63">
        <v>1.2</v>
      </c>
      <c r="E56" s="70"/>
      <c r="F56" s="70">
        <f t="shared" si="5"/>
        <v>0</v>
      </c>
    </row>
    <row r="57" spans="1:6">
      <c r="A57" s="14"/>
      <c r="B57" s="69" t="s">
        <v>24</v>
      </c>
      <c r="C57" s="67" t="s">
        <v>6</v>
      </c>
      <c r="D57" s="80">
        <v>1.3</v>
      </c>
      <c r="E57" s="71"/>
      <c r="F57" s="70">
        <f t="shared" si="5"/>
        <v>0</v>
      </c>
    </row>
  </sheetData>
  <mergeCells count="10">
    <mergeCell ref="A29:D29"/>
    <mergeCell ref="A31:B31"/>
    <mergeCell ref="A46:B46"/>
    <mergeCell ref="A54:B54"/>
    <mergeCell ref="A7:F7"/>
    <mergeCell ref="A8:F8"/>
    <mergeCell ref="A9:F9"/>
    <mergeCell ref="A10:F10"/>
    <mergeCell ref="A11:F11"/>
    <mergeCell ref="A13:B13"/>
  </mergeCells>
  <pageMargins left="0.70866141732283472" right="0.70866141732283472" top="0.78740157480314965" bottom="0.78740157480314965" header="0.31496062992125984" footer="0.31496062992125984"/>
  <pageSetup paperSize="9" scale="78" fitToHeight="14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 RD1</vt:lpstr>
      <vt:lpstr>Rozpočet RD2</vt:lpstr>
      <vt:lpstr>'Rozpočet RD1'!Oblast_tisku</vt:lpstr>
      <vt:lpstr>'Rozpočet RD2'!Oblast_tisku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</dc:creator>
  <cp:lastModifiedBy>Ondra</cp:lastModifiedBy>
  <cp:lastPrinted>2017-06-27T15:56:41Z</cp:lastPrinted>
  <dcterms:created xsi:type="dcterms:W3CDTF">2013-05-10T07:05:50Z</dcterms:created>
  <dcterms:modified xsi:type="dcterms:W3CDTF">2020-10-19T18:28:27Z</dcterms:modified>
</cp:coreProperties>
</file>